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ites\o365_HyasTeamSite\Shared Documents\Clients\Alaska Railroad\Projects\2026 RFP Project\RFP Document and Attachments\Attachments\"/>
    </mc:Choice>
  </mc:AlternateContent>
  <xr:revisionPtr revIDLastSave="0" documentId="13_ncr:1_{18809381-8883-4BC4-90E9-C84B520CBD25}" xr6:coauthVersionLast="47" xr6:coauthVersionMax="47" xr10:uidLastSave="{00000000-0000-0000-0000-000000000000}"/>
  <bookViews>
    <workbookView xWindow="-30828" yWindow="-108" windowWidth="30936" windowHeight="16776" xr2:uid="{50499ABA-3793-4E0C-B2C5-7A82A10F38E2}"/>
  </bookViews>
  <sheets>
    <sheet name="401(k)" sheetId="1" r:id="rId1"/>
    <sheet name="457(b)" sheetId="2" r:id="rId2"/>
  </sheets>
  <definedNames>
    <definedName name="_xlnm._FilterDatabase" localSheetId="0" hidden="1">'401(k)'!$A$6:$I$6</definedName>
    <definedName name="_xlnm.Print_Area" localSheetId="0">'401(k)'!$A$1:$I$32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7" i="1"/>
</calcChain>
</file>

<file path=xl/sharedStrings.xml><?xml version="1.0" encoding="utf-8"?>
<sst xmlns="http://schemas.openxmlformats.org/spreadsheetml/2006/main" count="180" uniqueCount="74">
  <si>
    <t>(a)</t>
  </si>
  <si>
    <t>(b)</t>
  </si>
  <si>
    <t>(c)</t>
  </si>
  <si>
    <t>Asset Class</t>
  </si>
  <si>
    <t>Fund Name</t>
  </si>
  <si>
    <t>Ticker or CUSIP</t>
  </si>
  <si>
    <t xml:space="preserve">
Assets</t>
  </si>
  <si>
    <r>
      <rPr>
        <b/>
        <u/>
        <sz val="8"/>
        <color theme="0"/>
        <rFont val="Arial"/>
        <family val="2"/>
      </rPr>
      <t xml:space="preserve">Add'l. Admin Expense % </t>
    </r>
    <r>
      <rPr>
        <b/>
        <sz val="8"/>
        <color theme="0"/>
        <rFont val="Arial"/>
        <family val="2"/>
      </rPr>
      <t xml:space="preserve">
</t>
    </r>
    <r>
      <rPr>
        <sz val="8"/>
        <color theme="0"/>
        <rFont val="Arial"/>
        <family val="2"/>
      </rPr>
      <t>(Direct fee charged to plan/participants)</t>
    </r>
    <r>
      <rPr>
        <b/>
        <sz val="8"/>
        <color theme="0"/>
        <rFont val="Arial"/>
        <family val="2"/>
      </rPr>
      <t>*</t>
    </r>
  </si>
  <si>
    <r>
      <rPr>
        <b/>
        <u/>
        <sz val="8"/>
        <color theme="0"/>
        <rFont val="Arial"/>
        <family val="2"/>
      </rPr>
      <t xml:space="preserve">Fund Net 
Expense % 
</t>
    </r>
    <r>
      <rPr>
        <sz val="8"/>
        <color theme="0"/>
        <rFont val="Arial"/>
        <family val="2"/>
      </rPr>
      <t xml:space="preserve">(Expense Ratio minus Revenue Share) </t>
    </r>
  </si>
  <si>
    <r>
      <rPr>
        <b/>
        <u/>
        <sz val="8"/>
        <color theme="0"/>
        <rFont val="Arial"/>
        <family val="2"/>
      </rPr>
      <t>Revenue 
Share %</t>
    </r>
    <r>
      <rPr>
        <b/>
        <sz val="8"/>
        <color theme="0"/>
        <rFont val="Arial"/>
        <family val="2"/>
      </rPr>
      <t xml:space="preserve">
</t>
    </r>
    <r>
      <rPr>
        <sz val="8"/>
        <color theme="0"/>
        <rFont val="Arial"/>
        <family val="2"/>
      </rPr>
      <t>(Amount paid by the fund companies)</t>
    </r>
    <r>
      <rPr>
        <b/>
        <sz val="8"/>
        <color theme="0"/>
        <rFont val="Arial"/>
        <family val="2"/>
      </rPr>
      <t xml:space="preserve"> </t>
    </r>
  </si>
  <si>
    <t>Total 
Charges %</t>
  </si>
  <si>
    <t>Short-term Redemption Policy/Fee</t>
  </si>
  <si>
    <t>TOTAL</t>
  </si>
  <si>
    <t>Alaska Railroad Corporation</t>
  </si>
  <si>
    <t>Investment Menu - As of 12/31/2025</t>
  </si>
  <si>
    <t>401(k) Defined Compensation Plan</t>
  </si>
  <si>
    <t>Mid Cap</t>
  </si>
  <si>
    <t>Allspring Special Mid Cap Value R6</t>
  </si>
  <si>
    <t>WFPRX</t>
  </si>
  <si>
    <t>International</t>
  </si>
  <si>
    <t>American Funds Eupac R6</t>
  </si>
  <si>
    <t>RERGX</t>
  </si>
  <si>
    <t>Large Cap</t>
  </si>
  <si>
    <t>Fidelity 500 Index</t>
  </si>
  <si>
    <t>FXAIX</t>
  </si>
  <si>
    <t>Fidelity Extended Market Index</t>
  </si>
  <si>
    <t>FSMAX</t>
  </si>
  <si>
    <t>Fidelity Total Intl Index Instl Premium</t>
  </si>
  <si>
    <t>FTIHX</t>
  </si>
  <si>
    <t>Bond</t>
  </si>
  <si>
    <t>Fidelity US Bond Index</t>
  </si>
  <si>
    <t>FXNAX</t>
  </si>
  <si>
    <t>Small Cap</t>
  </si>
  <si>
    <t>Loomis Sayles Small Cap Growth N</t>
  </si>
  <si>
    <t>LSSNX</t>
  </si>
  <si>
    <t>MFS Growth R6</t>
  </si>
  <si>
    <t>MFEKX</t>
  </si>
  <si>
    <t>MFS Mid Cap Growth R6</t>
  </si>
  <si>
    <t>OTCKX</t>
  </si>
  <si>
    <t>Fixed</t>
  </si>
  <si>
    <t>Putnam Stable Value Fund: 15bps</t>
  </si>
  <si>
    <t>N/A</t>
  </si>
  <si>
    <t>T Rowe Price Global Multi Sector Bd I</t>
  </si>
  <si>
    <t>PGMSX</t>
  </si>
  <si>
    <t>Asset Allocation</t>
  </si>
  <si>
    <t>Vanguard Target Retirement 2020 Inv</t>
  </si>
  <si>
    <t>VTWNX</t>
  </si>
  <si>
    <t>Vanguard Target Retirement 2025 Inv</t>
  </si>
  <si>
    <t>VTTVX</t>
  </si>
  <si>
    <t>Vanguard Target Retirement 2030 Inv</t>
  </si>
  <si>
    <t>VTHRX</t>
  </si>
  <si>
    <t>Vanguard Target Retirement 2035 Inv</t>
  </si>
  <si>
    <t>VTTHX</t>
  </si>
  <si>
    <t>Vanguard Target Retirement 2040 Inv</t>
  </si>
  <si>
    <t>VFORX</t>
  </si>
  <si>
    <t>Vanguard Target Retirement 2045 Inv</t>
  </si>
  <si>
    <t>VTIVX</t>
  </si>
  <si>
    <t>Vanguard Target Retirement 2050 Inv</t>
  </si>
  <si>
    <t>VFIFX</t>
  </si>
  <si>
    <t>Vanguard Target Retirement 2055 Inv</t>
  </si>
  <si>
    <t>VFFVX</t>
  </si>
  <si>
    <t>Vanguard Target Retirement 2060 Inv</t>
  </si>
  <si>
    <t>VTTSX</t>
  </si>
  <si>
    <t>Vanguard Target Retirement 2065 Inv</t>
  </si>
  <si>
    <t>VLXVX</t>
  </si>
  <si>
    <t>Vanguard Target Retirement Income Inv</t>
  </si>
  <si>
    <t>VTINX</t>
  </si>
  <si>
    <t>Vanguard Windsor II Fund - Admiral</t>
  </si>
  <si>
    <t>VWNAX</t>
  </si>
  <si>
    <t>Victory Integrity Small Cap Value R6</t>
  </si>
  <si>
    <t>MVSSX</t>
  </si>
  <si>
    <t>457(b) Deferred Compensation Plan</t>
  </si>
  <si>
    <t>(a+b+c)</t>
  </si>
  <si>
    <t>*Hard dollar fee converted to a percentage.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</si>
</sst>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000%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Arial"/>
      <family val="2"/>
    </font>
    <font>
      <b/>
      <u/>
      <sz val="8"/>
      <color theme="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6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10" fontId="9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10" fontId="8" fillId="0" borderId="4" xfId="0" applyNumberFormat="1" applyFont="1" applyBorder="1" applyAlignment="1">
      <alignment horizontal="center" vertical="center"/>
    </xf>
    <xf numFmtId="0" fontId="8" fillId="0" borderId="5" xfId="0" applyFont="1" applyBorder="1"/>
    <xf numFmtId="10" fontId="8" fillId="0" borderId="6" xfId="0" applyNumberFormat="1" applyFont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/>
    <xf numFmtId="0" fontId="8" fillId="0" borderId="8" xfId="0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10" fontId="9" fillId="0" borderId="8" xfId="0" applyNumberFormat="1" applyFont="1" applyBorder="1" applyAlignment="1">
      <alignment horizontal="center" vertical="center"/>
    </xf>
    <xf numFmtId="10" fontId="8" fillId="0" borderId="9" xfId="0" applyNumberFormat="1" applyFont="1" applyBorder="1" applyAlignment="1">
      <alignment horizontal="center" vertical="center"/>
    </xf>
    <xf numFmtId="0" fontId="5" fillId="2" borderId="10" xfId="0" applyFont="1" applyFill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5" fillId="2" borderId="11" xfId="0" applyFont="1" applyFill="1" applyBorder="1" applyAlignment="1">
      <alignment horizontal="center" wrapText="1"/>
    </xf>
    <xf numFmtId="164" fontId="5" fillId="2" borderId="11" xfId="0" applyNumberFormat="1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AA7D0-5E41-4231-8A0D-6410A0E52B25}">
  <sheetPr>
    <pageSetUpPr fitToPage="1"/>
  </sheetPr>
  <dimension ref="A1:I32"/>
  <sheetViews>
    <sheetView showGridLines="0" tabSelected="1" zoomScaleNormal="100" workbookViewId="0">
      <selection sqref="A1:I1"/>
    </sheetView>
  </sheetViews>
  <sheetFormatPr defaultColWidth="9.109375" defaultRowHeight="13.2" x14ac:dyDescent="0.25"/>
  <cols>
    <col min="1" max="1" width="16.109375" style="1" customWidth="1"/>
    <col min="2" max="2" width="34.44140625" style="1" bestFit="1" customWidth="1"/>
    <col min="3" max="3" width="9.33203125" style="1" customWidth="1"/>
    <col min="4" max="4" width="14.88671875" style="3" customWidth="1"/>
    <col min="5" max="9" width="14.88671875" style="1" customWidth="1"/>
    <col min="10" max="16384" width="9.109375" style="1"/>
  </cols>
  <sheetData>
    <row r="1" spans="1:9" ht="13.8" x14ac:dyDescent="0.25">
      <c r="A1" s="16" t="s">
        <v>13</v>
      </c>
      <c r="B1" s="16"/>
      <c r="C1" s="16"/>
      <c r="D1" s="16"/>
      <c r="E1" s="16"/>
      <c r="F1" s="16"/>
      <c r="G1" s="16"/>
      <c r="H1" s="16"/>
      <c r="I1" s="16"/>
    </row>
    <row r="2" spans="1:9" ht="13.8" x14ac:dyDescent="0.25">
      <c r="A2" s="16" t="s">
        <v>15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7" t="s">
        <v>14</v>
      </c>
      <c r="B3" s="17"/>
      <c r="C3" s="17"/>
      <c r="D3" s="17"/>
      <c r="E3" s="17"/>
      <c r="F3" s="17"/>
      <c r="G3" s="17"/>
      <c r="H3" s="17"/>
      <c r="I3" s="17"/>
    </row>
    <row r="4" spans="1:9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ht="13.8" thickBot="1" x14ac:dyDescent="0.3">
      <c r="E5" s="2" t="s">
        <v>0</v>
      </c>
      <c r="F5" s="2" t="s">
        <v>1</v>
      </c>
      <c r="G5" s="43" t="s">
        <v>2</v>
      </c>
      <c r="H5" s="42" t="s">
        <v>72</v>
      </c>
    </row>
    <row r="6" spans="1:9" ht="58.2" customHeight="1" thickBot="1" x14ac:dyDescent="0.3">
      <c r="A6" s="34" t="s">
        <v>3</v>
      </c>
      <c r="B6" s="35" t="s">
        <v>4</v>
      </c>
      <c r="C6" s="36" t="s">
        <v>5</v>
      </c>
      <c r="D6" s="37" t="s">
        <v>6</v>
      </c>
      <c r="E6" s="36" t="s">
        <v>8</v>
      </c>
      <c r="F6" s="36" t="s">
        <v>7</v>
      </c>
      <c r="G6" s="36" t="s">
        <v>9</v>
      </c>
      <c r="H6" s="36" t="s">
        <v>10</v>
      </c>
      <c r="I6" s="38" t="s">
        <v>11</v>
      </c>
    </row>
    <row r="7" spans="1:9" s="10" customFormat="1" x14ac:dyDescent="0.25">
      <c r="A7" s="18" t="s">
        <v>16</v>
      </c>
      <c r="B7" s="19" t="s">
        <v>17</v>
      </c>
      <c r="C7" s="20" t="s">
        <v>18</v>
      </c>
      <c r="D7" s="21">
        <v>1272189.55</v>
      </c>
      <c r="E7" s="22">
        <v>7.0000000000000001E-3</v>
      </c>
      <c r="F7" s="22">
        <v>2.1900000000000001E-4</v>
      </c>
      <c r="G7" s="23">
        <v>0</v>
      </c>
      <c r="H7" s="22">
        <f>E7+F7</f>
        <v>7.2189999999999997E-3</v>
      </c>
      <c r="I7" s="24">
        <v>0</v>
      </c>
    </row>
    <row r="8" spans="1:9" x14ac:dyDescent="0.25">
      <c r="A8" s="25" t="s">
        <v>19</v>
      </c>
      <c r="B8" s="12" t="s">
        <v>20</v>
      </c>
      <c r="C8" s="13" t="s">
        <v>21</v>
      </c>
      <c r="D8" s="14">
        <v>4514706.0599999996</v>
      </c>
      <c r="E8" s="15">
        <v>4.7000000000000002E-3</v>
      </c>
      <c r="F8" s="15">
        <v>2.1900000000000001E-4</v>
      </c>
      <c r="G8" s="11">
        <v>0</v>
      </c>
      <c r="H8" s="15">
        <f t="shared" ref="H8:H30" si="0">E8+F8</f>
        <v>4.9189999999999998E-3</v>
      </c>
      <c r="I8" s="26">
        <v>0</v>
      </c>
    </row>
    <row r="9" spans="1:9" x14ac:dyDescent="0.25">
      <c r="A9" s="25" t="s">
        <v>22</v>
      </c>
      <c r="B9" s="12" t="s">
        <v>23</v>
      </c>
      <c r="C9" s="13" t="s">
        <v>24</v>
      </c>
      <c r="D9" s="14">
        <v>27964471.27</v>
      </c>
      <c r="E9" s="15">
        <v>1.4999999999999999E-4</v>
      </c>
      <c r="F9" s="15">
        <v>2.1900000000000001E-4</v>
      </c>
      <c r="G9" s="11">
        <v>0</v>
      </c>
      <c r="H9" s="15">
        <f t="shared" si="0"/>
        <v>3.6899999999999997E-4</v>
      </c>
      <c r="I9" s="26">
        <v>0</v>
      </c>
    </row>
    <row r="10" spans="1:9" x14ac:dyDescent="0.25">
      <c r="A10" s="25" t="s">
        <v>16</v>
      </c>
      <c r="B10" s="12" t="s">
        <v>25</v>
      </c>
      <c r="C10" s="13" t="s">
        <v>26</v>
      </c>
      <c r="D10" s="14">
        <v>4817446.5</v>
      </c>
      <c r="E10" s="15">
        <v>3.5E-4</v>
      </c>
      <c r="F10" s="15">
        <v>2.1900000000000001E-4</v>
      </c>
      <c r="G10" s="11">
        <v>0</v>
      </c>
      <c r="H10" s="15">
        <f t="shared" si="0"/>
        <v>5.6900000000000006E-4</v>
      </c>
      <c r="I10" s="26">
        <v>0</v>
      </c>
    </row>
    <row r="11" spans="1:9" x14ac:dyDescent="0.25">
      <c r="A11" s="25" t="s">
        <v>19</v>
      </c>
      <c r="B11" s="12" t="s">
        <v>27</v>
      </c>
      <c r="C11" s="13" t="s">
        <v>28</v>
      </c>
      <c r="D11" s="14">
        <v>7242265.9900000002</v>
      </c>
      <c r="E11" s="15">
        <v>5.9999999999999995E-4</v>
      </c>
      <c r="F11" s="15">
        <v>2.1900000000000001E-4</v>
      </c>
      <c r="G11" s="11">
        <v>0</v>
      </c>
      <c r="H11" s="15">
        <f t="shared" si="0"/>
        <v>8.1899999999999996E-4</v>
      </c>
      <c r="I11" s="26">
        <v>0</v>
      </c>
    </row>
    <row r="12" spans="1:9" x14ac:dyDescent="0.25">
      <c r="A12" s="25" t="s">
        <v>29</v>
      </c>
      <c r="B12" s="12" t="s">
        <v>30</v>
      </c>
      <c r="C12" s="13" t="s">
        <v>31</v>
      </c>
      <c r="D12" s="14">
        <v>13275866.470000001</v>
      </c>
      <c r="E12" s="15">
        <v>2.5000000000000001E-4</v>
      </c>
      <c r="F12" s="15">
        <v>2.1900000000000001E-4</v>
      </c>
      <c r="G12" s="11">
        <v>0</v>
      </c>
      <c r="H12" s="15">
        <f t="shared" si="0"/>
        <v>4.6900000000000002E-4</v>
      </c>
      <c r="I12" s="26">
        <v>0</v>
      </c>
    </row>
    <row r="13" spans="1:9" x14ac:dyDescent="0.25">
      <c r="A13" s="25" t="s">
        <v>32</v>
      </c>
      <c r="B13" s="12" t="s">
        <v>33</v>
      </c>
      <c r="C13" s="13" t="s">
        <v>34</v>
      </c>
      <c r="D13" s="14">
        <v>2715678.1</v>
      </c>
      <c r="E13" s="15">
        <v>8.3000000000000001E-3</v>
      </c>
      <c r="F13" s="15">
        <v>2.1900000000000001E-4</v>
      </c>
      <c r="G13" s="11">
        <v>0</v>
      </c>
      <c r="H13" s="15">
        <f t="shared" si="0"/>
        <v>8.5190000000000005E-3</v>
      </c>
      <c r="I13" s="26">
        <v>0</v>
      </c>
    </row>
    <row r="14" spans="1:9" x14ac:dyDescent="0.25">
      <c r="A14" s="25" t="s">
        <v>22</v>
      </c>
      <c r="B14" s="12" t="s">
        <v>35</v>
      </c>
      <c r="C14" s="13" t="s">
        <v>36</v>
      </c>
      <c r="D14" s="14">
        <v>7756964.5599999996</v>
      </c>
      <c r="E14" s="15">
        <v>5.0000000000000001E-3</v>
      </c>
      <c r="F14" s="15">
        <v>2.1900000000000001E-4</v>
      </c>
      <c r="G14" s="11">
        <v>0</v>
      </c>
      <c r="H14" s="15">
        <f t="shared" si="0"/>
        <v>5.2189999999999997E-3</v>
      </c>
      <c r="I14" s="26">
        <v>0</v>
      </c>
    </row>
    <row r="15" spans="1:9" x14ac:dyDescent="0.25">
      <c r="A15" s="25" t="s">
        <v>16</v>
      </c>
      <c r="B15" s="12" t="s">
        <v>37</v>
      </c>
      <c r="C15" s="13" t="s">
        <v>38</v>
      </c>
      <c r="D15" s="14">
        <v>1960094.12</v>
      </c>
      <c r="E15" s="15">
        <v>6.6E-3</v>
      </c>
      <c r="F15" s="15">
        <v>2.1900000000000001E-4</v>
      </c>
      <c r="G15" s="11">
        <v>0</v>
      </c>
      <c r="H15" s="15">
        <f t="shared" si="0"/>
        <v>6.8190000000000004E-3</v>
      </c>
      <c r="I15" s="26">
        <v>0</v>
      </c>
    </row>
    <row r="16" spans="1:9" x14ac:dyDescent="0.25">
      <c r="A16" s="25" t="s">
        <v>39</v>
      </c>
      <c r="B16" s="12" t="s">
        <v>40</v>
      </c>
      <c r="C16" s="13" t="s">
        <v>41</v>
      </c>
      <c r="D16" s="14">
        <v>12847389.59</v>
      </c>
      <c r="E16" s="15">
        <v>2.7000000000000001E-3</v>
      </c>
      <c r="F16" s="15">
        <v>2.1900000000000001E-4</v>
      </c>
      <c r="G16" s="11">
        <v>0</v>
      </c>
      <c r="H16" s="15">
        <f t="shared" si="0"/>
        <v>2.9190000000000002E-3</v>
      </c>
      <c r="I16" s="26">
        <v>0</v>
      </c>
    </row>
    <row r="17" spans="1:9" x14ac:dyDescent="0.25">
      <c r="A17" s="25" t="s">
        <v>29</v>
      </c>
      <c r="B17" s="12" t="s">
        <v>42</v>
      </c>
      <c r="C17" s="13" t="s">
        <v>43</v>
      </c>
      <c r="D17" s="14">
        <v>2951137.9</v>
      </c>
      <c r="E17" s="15">
        <v>5.4999999999999997E-3</v>
      </c>
      <c r="F17" s="15">
        <v>2.1900000000000001E-4</v>
      </c>
      <c r="G17" s="11">
        <v>0</v>
      </c>
      <c r="H17" s="15">
        <f t="shared" si="0"/>
        <v>5.7190000000000001E-3</v>
      </c>
      <c r="I17" s="26">
        <v>0</v>
      </c>
    </row>
    <row r="18" spans="1:9" x14ac:dyDescent="0.25">
      <c r="A18" s="25" t="s">
        <v>44</v>
      </c>
      <c r="B18" s="12" t="s">
        <v>45</v>
      </c>
      <c r="C18" s="13" t="s">
        <v>46</v>
      </c>
      <c r="D18" s="14">
        <v>1004689.44</v>
      </c>
      <c r="E18" s="15">
        <v>8.0000000000000004E-4</v>
      </c>
      <c r="F18" s="15">
        <v>2.1900000000000001E-4</v>
      </c>
      <c r="G18" s="11">
        <v>0</v>
      </c>
      <c r="H18" s="15">
        <f t="shared" si="0"/>
        <v>1.0189999999999999E-3</v>
      </c>
      <c r="I18" s="26">
        <v>0</v>
      </c>
    </row>
    <row r="19" spans="1:9" x14ac:dyDescent="0.25">
      <c r="A19" s="25" t="s">
        <v>44</v>
      </c>
      <c r="B19" s="12" t="s">
        <v>47</v>
      </c>
      <c r="C19" s="13" t="s">
        <v>48</v>
      </c>
      <c r="D19" s="14">
        <v>8584277.9399999995</v>
      </c>
      <c r="E19" s="15">
        <v>8.0000000000000004E-4</v>
      </c>
      <c r="F19" s="15">
        <v>2.1900000000000001E-4</v>
      </c>
      <c r="G19" s="11">
        <v>0</v>
      </c>
      <c r="H19" s="15">
        <f t="shared" si="0"/>
        <v>1.0189999999999999E-3</v>
      </c>
      <c r="I19" s="26">
        <v>0</v>
      </c>
    </row>
    <row r="20" spans="1:9" x14ac:dyDescent="0.25">
      <c r="A20" s="25" t="s">
        <v>44</v>
      </c>
      <c r="B20" s="12" t="s">
        <v>49</v>
      </c>
      <c r="C20" s="13" t="s">
        <v>50</v>
      </c>
      <c r="D20" s="14">
        <v>5194126.91</v>
      </c>
      <c r="E20" s="15">
        <v>8.0000000000000004E-4</v>
      </c>
      <c r="F20" s="15">
        <v>2.1900000000000001E-4</v>
      </c>
      <c r="G20" s="11">
        <v>0</v>
      </c>
      <c r="H20" s="15">
        <f t="shared" si="0"/>
        <v>1.0189999999999999E-3</v>
      </c>
      <c r="I20" s="26">
        <v>0</v>
      </c>
    </row>
    <row r="21" spans="1:9" x14ac:dyDescent="0.25">
      <c r="A21" s="25" t="s">
        <v>44</v>
      </c>
      <c r="B21" s="12" t="s">
        <v>51</v>
      </c>
      <c r="C21" s="13" t="s">
        <v>52</v>
      </c>
      <c r="D21" s="14">
        <v>9516404.6799999997</v>
      </c>
      <c r="E21" s="15">
        <v>8.0000000000000004E-4</v>
      </c>
      <c r="F21" s="15">
        <v>2.1900000000000001E-4</v>
      </c>
      <c r="G21" s="11">
        <v>0</v>
      </c>
      <c r="H21" s="15">
        <f t="shared" si="0"/>
        <v>1.0189999999999999E-3</v>
      </c>
      <c r="I21" s="26">
        <v>0</v>
      </c>
    </row>
    <row r="22" spans="1:9" x14ac:dyDescent="0.25">
      <c r="A22" s="25" t="s">
        <v>44</v>
      </c>
      <c r="B22" s="12" t="s">
        <v>53</v>
      </c>
      <c r="C22" s="13" t="s">
        <v>54</v>
      </c>
      <c r="D22" s="14">
        <v>4315954.78</v>
      </c>
      <c r="E22" s="15">
        <v>8.0000000000000004E-4</v>
      </c>
      <c r="F22" s="15">
        <v>2.1900000000000001E-4</v>
      </c>
      <c r="G22" s="11">
        <v>0</v>
      </c>
      <c r="H22" s="15">
        <f t="shared" si="0"/>
        <v>1.0189999999999999E-3</v>
      </c>
      <c r="I22" s="26">
        <v>0</v>
      </c>
    </row>
    <row r="23" spans="1:9" x14ac:dyDescent="0.25">
      <c r="A23" s="25" t="s">
        <v>44</v>
      </c>
      <c r="B23" s="12" t="s">
        <v>55</v>
      </c>
      <c r="C23" s="13" t="s">
        <v>56</v>
      </c>
      <c r="D23" s="14">
        <v>7848913.0199999996</v>
      </c>
      <c r="E23" s="15">
        <v>8.0000000000000004E-4</v>
      </c>
      <c r="F23" s="15">
        <v>2.1900000000000001E-4</v>
      </c>
      <c r="G23" s="11">
        <v>0</v>
      </c>
      <c r="H23" s="15">
        <f t="shared" si="0"/>
        <v>1.0189999999999999E-3</v>
      </c>
      <c r="I23" s="26">
        <v>0</v>
      </c>
    </row>
    <row r="24" spans="1:9" x14ac:dyDescent="0.25">
      <c r="A24" s="25" t="s">
        <v>44</v>
      </c>
      <c r="B24" s="12" t="s">
        <v>57</v>
      </c>
      <c r="C24" s="13" t="s">
        <v>58</v>
      </c>
      <c r="D24" s="14">
        <v>3891514.84</v>
      </c>
      <c r="E24" s="15">
        <v>8.0000000000000004E-4</v>
      </c>
      <c r="F24" s="15">
        <v>2.1900000000000001E-4</v>
      </c>
      <c r="G24" s="11">
        <v>0</v>
      </c>
      <c r="H24" s="15">
        <f t="shared" si="0"/>
        <v>1.0189999999999999E-3</v>
      </c>
      <c r="I24" s="26">
        <v>0</v>
      </c>
    </row>
    <row r="25" spans="1:9" x14ac:dyDescent="0.25">
      <c r="A25" s="25" t="s">
        <v>44</v>
      </c>
      <c r="B25" s="12" t="s">
        <v>59</v>
      </c>
      <c r="C25" s="13" t="s">
        <v>60</v>
      </c>
      <c r="D25" s="14">
        <v>1884840.5</v>
      </c>
      <c r="E25" s="15">
        <v>8.0000000000000004E-4</v>
      </c>
      <c r="F25" s="15">
        <v>2.1900000000000001E-4</v>
      </c>
      <c r="G25" s="11">
        <v>0</v>
      </c>
      <c r="H25" s="15">
        <f t="shared" si="0"/>
        <v>1.0189999999999999E-3</v>
      </c>
      <c r="I25" s="26">
        <v>0</v>
      </c>
    </row>
    <row r="26" spans="1:9" x14ac:dyDescent="0.25">
      <c r="A26" s="25" t="s">
        <v>44</v>
      </c>
      <c r="B26" s="12" t="s">
        <v>61</v>
      </c>
      <c r="C26" s="13" t="s">
        <v>62</v>
      </c>
      <c r="D26" s="14">
        <v>665029.68000000005</v>
      </c>
      <c r="E26" s="15">
        <v>8.0000000000000004E-4</v>
      </c>
      <c r="F26" s="15">
        <v>2.1900000000000001E-4</v>
      </c>
      <c r="G26" s="11">
        <v>0</v>
      </c>
      <c r="H26" s="15">
        <f t="shared" si="0"/>
        <v>1.0189999999999999E-3</v>
      </c>
      <c r="I26" s="26">
        <v>0</v>
      </c>
    </row>
    <row r="27" spans="1:9" x14ac:dyDescent="0.25">
      <c r="A27" s="25" t="s">
        <v>44</v>
      </c>
      <c r="B27" s="12" t="s">
        <v>63</v>
      </c>
      <c r="C27" s="13" t="s">
        <v>64</v>
      </c>
      <c r="D27" s="14">
        <v>613591.89</v>
      </c>
      <c r="E27" s="15">
        <v>8.0000000000000004E-4</v>
      </c>
      <c r="F27" s="15">
        <v>2.1900000000000001E-4</v>
      </c>
      <c r="G27" s="11">
        <v>0</v>
      </c>
      <c r="H27" s="15">
        <f t="shared" si="0"/>
        <v>1.0189999999999999E-3</v>
      </c>
      <c r="I27" s="26">
        <v>0</v>
      </c>
    </row>
    <row r="28" spans="1:9" x14ac:dyDescent="0.25">
      <c r="A28" s="25" t="s">
        <v>44</v>
      </c>
      <c r="B28" s="12" t="s">
        <v>65</v>
      </c>
      <c r="C28" s="13" t="s">
        <v>66</v>
      </c>
      <c r="D28" s="14">
        <v>5906952.04</v>
      </c>
      <c r="E28" s="15">
        <v>8.0000000000000004E-4</v>
      </c>
      <c r="F28" s="15">
        <v>2.1900000000000001E-4</v>
      </c>
      <c r="G28" s="11">
        <v>0</v>
      </c>
      <c r="H28" s="15">
        <f t="shared" si="0"/>
        <v>1.0189999999999999E-3</v>
      </c>
      <c r="I28" s="26">
        <v>0</v>
      </c>
    </row>
    <row r="29" spans="1:9" x14ac:dyDescent="0.25">
      <c r="A29" s="25" t="s">
        <v>22</v>
      </c>
      <c r="B29" s="12" t="s">
        <v>67</v>
      </c>
      <c r="C29" s="13" t="s">
        <v>68</v>
      </c>
      <c r="D29" s="14">
        <v>6928812.4100000001</v>
      </c>
      <c r="E29" s="15">
        <v>2.3999999999999998E-3</v>
      </c>
      <c r="F29" s="15">
        <v>2.1900000000000001E-4</v>
      </c>
      <c r="G29" s="11">
        <v>0</v>
      </c>
      <c r="H29" s="15">
        <f t="shared" si="0"/>
        <v>2.6189999999999998E-3</v>
      </c>
      <c r="I29" s="26">
        <v>0</v>
      </c>
    </row>
    <row r="30" spans="1:9" ht="13.8" thickBot="1" x14ac:dyDescent="0.3">
      <c r="A30" s="27" t="s">
        <v>32</v>
      </c>
      <c r="B30" s="28" t="s">
        <v>69</v>
      </c>
      <c r="C30" s="29" t="s">
        <v>70</v>
      </c>
      <c r="D30" s="30">
        <v>3652373</v>
      </c>
      <c r="E30" s="31">
        <v>9.5999999999999992E-3</v>
      </c>
      <c r="F30" s="31">
        <v>2.1900000000000001E-4</v>
      </c>
      <c r="G30" s="32">
        <v>0</v>
      </c>
      <c r="H30" s="31">
        <f t="shared" si="0"/>
        <v>9.8189999999999996E-3</v>
      </c>
      <c r="I30" s="33">
        <v>0</v>
      </c>
    </row>
    <row r="31" spans="1:9" x14ac:dyDescent="0.25">
      <c r="A31" s="5"/>
      <c r="B31" s="7" t="s">
        <v>12</v>
      </c>
      <c r="C31" s="8"/>
      <c r="D31" s="9">
        <f>SUM(D7:D30)</f>
        <v>147325691.24000001</v>
      </c>
      <c r="E31" s="4"/>
      <c r="F31" s="4"/>
      <c r="G31" s="4"/>
      <c r="H31" s="4"/>
      <c r="I31" s="4"/>
    </row>
    <row r="32" spans="1:9" x14ac:dyDescent="0.25">
      <c r="A32" s="5" t="s">
        <v>73</v>
      </c>
      <c r="B32" s="5"/>
      <c r="C32" s="5"/>
      <c r="D32" s="6"/>
      <c r="E32" s="5"/>
      <c r="F32" s="5"/>
      <c r="G32" s="5"/>
      <c r="H32" s="5"/>
      <c r="I32" s="5"/>
    </row>
  </sheetData>
  <autoFilter ref="A6:I6" xr:uid="{338AA7D0-5E41-4231-8A0D-6410A0E52B25}"/>
  <mergeCells count="4">
    <mergeCell ref="A1:I1"/>
    <mergeCell ref="A3:I3"/>
    <mergeCell ref="A4:I4"/>
    <mergeCell ref="A2:I2"/>
  </mergeCells>
  <conditionalFormatting sqref="A7:I30">
    <cfRule type="expression" dxfId="1" priority="1">
      <formula>MOD(ROW(),2)=1</formula>
    </cfRule>
  </conditionalFormatting>
  <printOptions horizontalCentered="1"/>
  <pageMargins left="0.2" right="0.2" top="0.5" bottom="0.2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F0E3F-BD58-46FC-945E-6200293A9C5D}">
  <sheetPr>
    <pageSetUpPr fitToPage="1"/>
  </sheetPr>
  <dimension ref="A1:J32"/>
  <sheetViews>
    <sheetView zoomScaleNormal="100" workbookViewId="0">
      <selection sqref="A1:I1"/>
    </sheetView>
  </sheetViews>
  <sheetFormatPr defaultRowHeight="14.4" x14ac:dyDescent="0.3"/>
  <cols>
    <col min="1" max="1" width="13.77734375" customWidth="1"/>
    <col min="2" max="2" width="26.44140625" bestFit="1" customWidth="1"/>
    <col min="4" max="9" width="14.88671875" customWidth="1"/>
  </cols>
  <sheetData>
    <row r="1" spans="1:10" x14ac:dyDescent="0.3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39"/>
    </row>
    <row r="2" spans="1:10" x14ac:dyDescent="0.3">
      <c r="A2" s="16" t="s">
        <v>71</v>
      </c>
      <c r="B2" s="16"/>
      <c r="C2" s="16"/>
      <c r="D2" s="16"/>
      <c r="E2" s="16"/>
      <c r="F2" s="16"/>
      <c r="G2" s="16"/>
      <c r="H2" s="16"/>
      <c r="I2" s="16"/>
      <c r="J2" s="39"/>
    </row>
    <row r="3" spans="1:10" x14ac:dyDescent="0.3">
      <c r="A3" s="17" t="s">
        <v>14</v>
      </c>
      <c r="B3" s="17"/>
      <c r="C3" s="17"/>
      <c r="D3" s="17"/>
      <c r="E3" s="17"/>
      <c r="F3" s="17"/>
      <c r="G3" s="17"/>
      <c r="H3" s="17"/>
      <c r="I3" s="17"/>
      <c r="J3" s="39"/>
    </row>
    <row r="4" spans="1:10" x14ac:dyDescent="0.3">
      <c r="A4" s="17"/>
      <c r="B4" s="17"/>
      <c r="C4" s="17"/>
      <c r="D4" s="17"/>
      <c r="E4" s="17"/>
      <c r="F4" s="17"/>
      <c r="G4" s="17"/>
      <c r="H4" s="17"/>
      <c r="I4" s="17"/>
      <c r="J4" s="39"/>
    </row>
    <row r="5" spans="1:10" ht="15" thickBot="1" x14ac:dyDescent="0.35">
      <c r="A5" s="39"/>
      <c r="B5" s="39"/>
      <c r="C5" s="39"/>
      <c r="D5" s="39"/>
      <c r="E5" s="42" t="s">
        <v>0</v>
      </c>
      <c r="F5" s="42" t="s">
        <v>1</v>
      </c>
      <c r="G5" s="43" t="s">
        <v>2</v>
      </c>
      <c r="H5" s="42" t="s">
        <v>72</v>
      </c>
      <c r="I5" s="39"/>
      <c r="J5" s="39"/>
    </row>
    <row r="6" spans="1:10" ht="58.2" customHeight="1" thickBot="1" x14ac:dyDescent="0.35">
      <c r="A6" s="34" t="s">
        <v>3</v>
      </c>
      <c r="B6" s="35" t="s">
        <v>4</v>
      </c>
      <c r="C6" s="36" t="s">
        <v>5</v>
      </c>
      <c r="D6" s="37" t="s">
        <v>6</v>
      </c>
      <c r="E6" s="36" t="s">
        <v>8</v>
      </c>
      <c r="F6" s="36" t="s">
        <v>7</v>
      </c>
      <c r="G6" s="36" t="s">
        <v>9</v>
      </c>
      <c r="H6" s="36" t="s">
        <v>10</v>
      </c>
      <c r="I6" s="38" t="s">
        <v>11</v>
      </c>
      <c r="J6" s="41"/>
    </row>
    <row r="7" spans="1:10" x14ac:dyDescent="0.3">
      <c r="A7" s="18" t="s">
        <v>16</v>
      </c>
      <c r="B7" s="19" t="s">
        <v>17</v>
      </c>
      <c r="C7" s="20" t="s">
        <v>18</v>
      </c>
      <c r="D7" s="21">
        <v>88395</v>
      </c>
      <c r="E7" s="22">
        <v>7.0000000000000001E-3</v>
      </c>
      <c r="F7" s="22">
        <v>2.7E-4</v>
      </c>
      <c r="G7" s="23">
        <v>0</v>
      </c>
      <c r="H7" s="22">
        <v>7.2700000000000004E-3</v>
      </c>
      <c r="I7" s="24">
        <v>0</v>
      </c>
      <c r="J7" s="40"/>
    </row>
    <row r="8" spans="1:10" x14ac:dyDescent="0.3">
      <c r="A8" s="25" t="s">
        <v>19</v>
      </c>
      <c r="B8" s="51" t="s">
        <v>20</v>
      </c>
      <c r="C8" s="52" t="s">
        <v>21</v>
      </c>
      <c r="D8" s="53">
        <v>493731</v>
      </c>
      <c r="E8" s="15">
        <v>4.7000000000000002E-3</v>
      </c>
      <c r="F8" s="15">
        <v>2.7E-4</v>
      </c>
      <c r="G8" s="11">
        <v>0</v>
      </c>
      <c r="H8" s="15">
        <v>4.9700000000000005E-3</v>
      </c>
      <c r="I8" s="26">
        <v>0</v>
      </c>
      <c r="J8" s="39"/>
    </row>
    <row r="9" spans="1:10" x14ac:dyDescent="0.3">
      <c r="A9" s="25" t="s">
        <v>22</v>
      </c>
      <c r="B9" s="51" t="s">
        <v>23</v>
      </c>
      <c r="C9" s="52" t="s">
        <v>24</v>
      </c>
      <c r="D9" s="53">
        <v>2105656</v>
      </c>
      <c r="E9" s="15">
        <v>1.4999999999999999E-4</v>
      </c>
      <c r="F9" s="15">
        <v>2.7E-4</v>
      </c>
      <c r="G9" s="11">
        <v>0</v>
      </c>
      <c r="H9" s="15">
        <v>4.2000000000000002E-4</v>
      </c>
      <c r="I9" s="26">
        <v>0</v>
      </c>
      <c r="J9" s="39"/>
    </row>
    <row r="10" spans="1:10" x14ac:dyDescent="0.3">
      <c r="A10" s="25" t="s">
        <v>16</v>
      </c>
      <c r="B10" s="51" t="s">
        <v>25</v>
      </c>
      <c r="C10" s="52" t="s">
        <v>26</v>
      </c>
      <c r="D10" s="53">
        <v>273988</v>
      </c>
      <c r="E10" s="15">
        <v>3.5E-4</v>
      </c>
      <c r="F10" s="15">
        <v>2.7E-4</v>
      </c>
      <c r="G10" s="11">
        <v>0</v>
      </c>
      <c r="H10" s="15">
        <v>6.2E-4</v>
      </c>
      <c r="I10" s="26">
        <v>0</v>
      </c>
      <c r="J10" s="39"/>
    </row>
    <row r="11" spans="1:10" x14ac:dyDescent="0.3">
      <c r="A11" s="25" t="s">
        <v>19</v>
      </c>
      <c r="B11" s="51" t="s">
        <v>27</v>
      </c>
      <c r="C11" s="52" t="s">
        <v>28</v>
      </c>
      <c r="D11" s="53">
        <v>372607</v>
      </c>
      <c r="E11" s="15">
        <v>5.9999999999999995E-4</v>
      </c>
      <c r="F11" s="15">
        <v>2.7E-4</v>
      </c>
      <c r="G11" s="11">
        <v>0</v>
      </c>
      <c r="H11" s="15">
        <v>8.699999999999999E-4</v>
      </c>
      <c r="I11" s="26">
        <v>0</v>
      </c>
      <c r="J11" s="39"/>
    </row>
    <row r="12" spans="1:10" x14ac:dyDescent="0.3">
      <c r="A12" s="25" t="s">
        <v>29</v>
      </c>
      <c r="B12" s="51" t="s">
        <v>30</v>
      </c>
      <c r="C12" s="52" t="s">
        <v>31</v>
      </c>
      <c r="D12" s="53">
        <v>727779</v>
      </c>
      <c r="E12" s="15">
        <v>2.5000000000000001E-4</v>
      </c>
      <c r="F12" s="15">
        <v>2.7E-4</v>
      </c>
      <c r="G12" s="11">
        <v>0</v>
      </c>
      <c r="H12" s="15">
        <v>5.2000000000000006E-4</v>
      </c>
      <c r="I12" s="26">
        <v>0</v>
      </c>
      <c r="J12" s="39"/>
    </row>
    <row r="13" spans="1:10" x14ac:dyDescent="0.3">
      <c r="A13" s="25" t="s">
        <v>32</v>
      </c>
      <c r="B13" s="51" t="s">
        <v>33</v>
      </c>
      <c r="C13" s="52" t="s">
        <v>34</v>
      </c>
      <c r="D13" s="53">
        <v>107450</v>
      </c>
      <c r="E13" s="15">
        <v>8.3000000000000001E-3</v>
      </c>
      <c r="F13" s="15">
        <v>2.7E-4</v>
      </c>
      <c r="G13" s="11">
        <v>0</v>
      </c>
      <c r="H13" s="15">
        <v>8.5699999999999995E-3</v>
      </c>
      <c r="I13" s="26">
        <v>0</v>
      </c>
      <c r="J13" s="39"/>
    </row>
    <row r="14" spans="1:10" x14ac:dyDescent="0.3">
      <c r="A14" s="25" t="s">
        <v>22</v>
      </c>
      <c r="B14" s="51" t="s">
        <v>35</v>
      </c>
      <c r="C14" s="52" t="s">
        <v>36</v>
      </c>
      <c r="D14" s="53">
        <v>1138617</v>
      </c>
      <c r="E14" s="15">
        <v>5.0000000000000001E-3</v>
      </c>
      <c r="F14" s="15">
        <v>2.7E-4</v>
      </c>
      <c r="G14" s="11">
        <v>0</v>
      </c>
      <c r="H14" s="15">
        <v>5.2700000000000004E-3</v>
      </c>
      <c r="I14" s="26">
        <v>0</v>
      </c>
      <c r="J14" s="39"/>
    </row>
    <row r="15" spans="1:10" x14ac:dyDescent="0.3">
      <c r="A15" s="25" t="s">
        <v>16</v>
      </c>
      <c r="B15" s="51" t="s">
        <v>37</v>
      </c>
      <c r="C15" s="52" t="s">
        <v>38</v>
      </c>
      <c r="D15" s="53">
        <v>187688</v>
      </c>
      <c r="E15" s="15">
        <v>6.6E-3</v>
      </c>
      <c r="F15" s="15">
        <v>2.7E-4</v>
      </c>
      <c r="G15" s="11">
        <v>0</v>
      </c>
      <c r="H15" s="15">
        <v>6.8700000000000002E-3</v>
      </c>
      <c r="I15" s="26">
        <v>0</v>
      </c>
      <c r="J15" s="39"/>
    </row>
    <row r="16" spans="1:10" x14ac:dyDescent="0.3">
      <c r="A16" s="25" t="s">
        <v>39</v>
      </c>
      <c r="B16" s="51" t="s">
        <v>40</v>
      </c>
      <c r="C16" s="52" t="s">
        <v>41</v>
      </c>
      <c r="D16" s="53">
        <v>981619</v>
      </c>
      <c r="E16" s="15">
        <v>2.7000000000000001E-3</v>
      </c>
      <c r="F16" s="15">
        <v>2.7E-4</v>
      </c>
      <c r="G16" s="11">
        <v>0</v>
      </c>
      <c r="H16" s="15">
        <v>2.97E-3</v>
      </c>
      <c r="I16" s="26">
        <v>0</v>
      </c>
      <c r="J16" s="39"/>
    </row>
    <row r="17" spans="1:10" x14ac:dyDescent="0.3">
      <c r="A17" s="25" t="s">
        <v>29</v>
      </c>
      <c r="B17" s="51" t="s">
        <v>42</v>
      </c>
      <c r="C17" s="52" t="s">
        <v>43</v>
      </c>
      <c r="D17" s="53">
        <v>208015</v>
      </c>
      <c r="E17" s="15">
        <v>5.4999999999999997E-3</v>
      </c>
      <c r="F17" s="15">
        <v>2.7E-4</v>
      </c>
      <c r="G17" s="11">
        <v>0</v>
      </c>
      <c r="H17" s="15">
        <v>5.77E-3</v>
      </c>
      <c r="I17" s="26">
        <v>0</v>
      </c>
      <c r="J17" s="39"/>
    </row>
    <row r="18" spans="1:10" x14ac:dyDescent="0.3">
      <c r="A18" s="25" t="s">
        <v>44</v>
      </c>
      <c r="B18" s="51" t="s">
        <v>45</v>
      </c>
      <c r="C18" s="52" t="s">
        <v>46</v>
      </c>
      <c r="D18" s="53">
        <v>99861</v>
      </c>
      <c r="E18" s="15">
        <v>8.0000000000000004E-4</v>
      </c>
      <c r="F18" s="15">
        <v>2.7E-4</v>
      </c>
      <c r="G18" s="11">
        <v>0</v>
      </c>
      <c r="H18" s="15">
        <v>1.07E-3</v>
      </c>
      <c r="I18" s="26">
        <v>0</v>
      </c>
      <c r="J18" s="50"/>
    </row>
    <row r="19" spans="1:10" x14ac:dyDescent="0.3">
      <c r="A19" s="25" t="s">
        <v>44</v>
      </c>
      <c r="B19" s="51" t="s">
        <v>47</v>
      </c>
      <c r="C19" s="52" t="s">
        <v>48</v>
      </c>
      <c r="D19" s="53">
        <v>67884</v>
      </c>
      <c r="E19" s="15">
        <v>8.0000000000000004E-4</v>
      </c>
      <c r="F19" s="15">
        <v>2.7E-4</v>
      </c>
      <c r="G19" s="11">
        <v>0</v>
      </c>
      <c r="H19" s="15">
        <v>1.07E-3</v>
      </c>
      <c r="I19" s="26">
        <v>0</v>
      </c>
      <c r="J19" s="39"/>
    </row>
    <row r="20" spans="1:10" x14ac:dyDescent="0.3">
      <c r="A20" s="25" t="s">
        <v>44</v>
      </c>
      <c r="B20" s="51" t="s">
        <v>49</v>
      </c>
      <c r="C20" s="52" t="s">
        <v>50</v>
      </c>
      <c r="D20" s="53">
        <v>293094</v>
      </c>
      <c r="E20" s="15">
        <v>8.0000000000000004E-4</v>
      </c>
      <c r="F20" s="15">
        <v>2.7E-4</v>
      </c>
      <c r="G20" s="11">
        <v>0</v>
      </c>
      <c r="H20" s="15">
        <v>1.07E-3</v>
      </c>
      <c r="I20" s="26">
        <v>0</v>
      </c>
      <c r="J20" s="39"/>
    </row>
    <row r="21" spans="1:10" x14ac:dyDescent="0.3">
      <c r="A21" s="25" t="s">
        <v>44</v>
      </c>
      <c r="B21" s="51" t="s">
        <v>51</v>
      </c>
      <c r="C21" s="52" t="s">
        <v>52</v>
      </c>
      <c r="D21" s="53">
        <v>1481711</v>
      </c>
      <c r="E21" s="15">
        <v>8.0000000000000004E-4</v>
      </c>
      <c r="F21" s="15">
        <v>2.7E-4</v>
      </c>
      <c r="G21" s="11">
        <v>0</v>
      </c>
      <c r="H21" s="15">
        <v>1.07E-3</v>
      </c>
      <c r="I21" s="26">
        <v>0</v>
      </c>
      <c r="J21" s="39"/>
    </row>
    <row r="22" spans="1:10" x14ac:dyDescent="0.3">
      <c r="A22" s="25" t="s">
        <v>44</v>
      </c>
      <c r="B22" s="51" t="s">
        <v>53</v>
      </c>
      <c r="C22" s="52" t="s">
        <v>54</v>
      </c>
      <c r="D22" s="53">
        <v>382856</v>
      </c>
      <c r="E22" s="15">
        <v>8.0000000000000004E-4</v>
      </c>
      <c r="F22" s="15">
        <v>2.7E-4</v>
      </c>
      <c r="G22" s="11">
        <v>0</v>
      </c>
      <c r="H22" s="15">
        <v>1.07E-3</v>
      </c>
      <c r="I22" s="26">
        <v>0</v>
      </c>
      <c r="J22" s="39"/>
    </row>
    <row r="23" spans="1:10" x14ac:dyDescent="0.3">
      <c r="A23" s="25" t="s">
        <v>44</v>
      </c>
      <c r="B23" s="51" t="s">
        <v>55</v>
      </c>
      <c r="C23" s="52" t="s">
        <v>56</v>
      </c>
      <c r="D23" s="53">
        <v>224755</v>
      </c>
      <c r="E23" s="15">
        <v>8.0000000000000004E-4</v>
      </c>
      <c r="F23" s="15">
        <v>2.7E-4</v>
      </c>
      <c r="G23" s="11">
        <v>0</v>
      </c>
      <c r="H23" s="15">
        <v>1.07E-3</v>
      </c>
      <c r="I23" s="26">
        <v>0</v>
      </c>
      <c r="J23" s="39"/>
    </row>
    <row r="24" spans="1:10" x14ac:dyDescent="0.3">
      <c r="A24" s="25" t="s">
        <v>44</v>
      </c>
      <c r="B24" s="51" t="s">
        <v>57</v>
      </c>
      <c r="C24" s="52" t="s">
        <v>58</v>
      </c>
      <c r="D24" s="53">
        <v>127662</v>
      </c>
      <c r="E24" s="15">
        <v>8.0000000000000004E-4</v>
      </c>
      <c r="F24" s="15">
        <v>2.7E-4</v>
      </c>
      <c r="G24" s="11">
        <v>0</v>
      </c>
      <c r="H24" s="15">
        <v>1.07E-3</v>
      </c>
      <c r="I24" s="26">
        <v>0</v>
      </c>
      <c r="J24" s="39"/>
    </row>
    <row r="25" spans="1:10" x14ac:dyDescent="0.3">
      <c r="A25" s="25" t="s">
        <v>44</v>
      </c>
      <c r="B25" s="51" t="s">
        <v>59</v>
      </c>
      <c r="C25" s="52" t="s">
        <v>60</v>
      </c>
      <c r="D25" s="53">
        <v>1778</v>
      </c>
      <c r="E25" s="15">
        <v>8.0000000000000004E-4</v>
      </c>
      <c r="F25" s="15">
        <v>2.7E-4</v>
      </c>
      <c r="G25" s="11">
        <v>0</v>
      </c>
      <c r="H25" s="15">
        <v>1.07E-3</v>
      </c>
      <c r="I25" s="26">
        <v>0</v>
      </c>
      <c r="J25" s="39"/>
    </row>
    <row r="26" spans="1:10" x14ac:dyDescent="0.3">
      <c r="A26" s="25" t="s">
        <v>44</v>
      </c>
      <c r="B26" s="51" t="s">
        <v>61</v>
      </c>
      <c r="C26" s="52" t="s">
        <v>62</v>
      </c>
      <c r="D26" s="53">
        <v>2816</v>
      </c>
      <c r="E26" s="15">
        <v>8.0000000000000004E-4</v>
      </c>
      <c r="F26" s="15">
        <v>2.7E-4</v>
      </c>
      <c r="G26" s="11">
        <v>0</v>
      </c>
      <c r="H26" s="15">
        <v>1.07E-3</v>
      </c>
      <c r="I26" s="26">
        <v>0</v>
      </c>
      <c r="J26" s="39"/>
    </row>
    <row r="27" spans="1:10" x14ac:dyDescent="0.3">
      <c r="A27" s="25" t="s">
        <v>44</v>
      </c>
      <c r="B27" s="51" t="s">
        <v>63</v>
      </c>
      <c r="C27" s="52" t="s">
        <v>64</v>
      </c>
      <c r="D27" s="53">
        <v>32915</v>
      </c>
      <c r="E27" s="15">
        <v>8.0000000000000004E-4</v>
      </c>
      <c r="F27" s="15">
        <v>2.7E-4</v>
      </c>
      <c r="G27" s="11">
        <v>0</v>
      </c>
      <c r="H27" s="15">
        <v>1.07E-3</v>
      </c>
      <c r="I27" s="26">
        <v>0</v>
      </c>
      <c r="J27" s="39"/>
    </row>
    <row r="28" spans="1:10" x14ac:dyDescent="0.3">
      <c r="A28" s="25" t="s">
        <v>44</v>
      </c>
      <c r="B28" s="51" t="s">
        <v>65</v>
      </c>
      <c r="C28" s="52" t="s">
        <v>66</v>
      </c>
      <c r="D28" s="53">
        <v>1575419</v>
      </c>
      <c r="E28" s="15">
        <v>8.0000000000000004E-4</v>
      </c>
      <c r="F28" s="15">
        <v>2.7E-4</v>
      </c>
      <c r="G28" s="11">
        <v>0</v>
      </c>
      <c r="H28" s="15">
        <v>1.07E-3</v>
      </c>
      <c r="I28" s="26">
        <v>0</v>
      </c>
      <c r="J28" s="39"/>
    </row>
    <row r="29" spans="1:10" x14ac:dyDescent="0.3">
      <c r="A29" s="25" t="s">
        <v>22</v>
      </c>
      <c r="B29" s="51" t="s">
        <v>67</v>
      </c>
      <c r="C29" s="52" t="s">
        <v>68</v>
      </c>
      <c r="D29" s="53">
        <v>401557</v>
      </c>
      <c r="E29" s="15">
        <v>2.3999999999999998E-3</v>
      </c>
      <c r="F29" s="15">
        <v>2.7E-4</v>
      </c>
      <c r="G29" s="11">
        <v>0</v>
      </c>
      <c r="H29" s="15">
        <v>2.6699999999999996E-3</v>
      </c>
      <c r="I29" s="26">
        <v>0</v>
      </c>
      <c r="J29" s="39"/>
    </row>
    <row r="30" spans="1:10" ht="15" thickBot="1" x14ac:dyDescent="0.35">
      <c r="A30" s="27" t="s">
        <v>32</v>
      </c>
      <c r="B30" s="28" t="s">
        <v>69</v>
      </c>
      <c r="C30" s="29" t="s">
        <v>70</v>
      </c>
      <c r="D30" s="30">
        <v>224505</v>
      </c>
      <c r="E30" s="31">
        <v>9.5999999999999992E-3</v>
      </c>
      <c r="F30" s="31">
        <v>2.7E-4</v>
      </c>
      <c r="G30" s="32">
        <v>0</v>
      </c>
      <c r="H30" s="31">
        <v>9.8699999999999986E-3</v>
      </c>
      <c r="I30" s="33">
        <v>0</v>
      </c>
      <c r="J30" s="39"/>
    </row>
    <row r="31" spans="1:10" x14ac:dyDescent="0.3">
      <c r="A31" s="45"/>
      <c r="B31" s="47" t="s">
        <v>12</v>
      </c>
      <c r="C31" s="48"/>
      <c r="D31" s="49">
        <f>SUM(D7:D30)</f>
        <v>11602358</v>
      </c>
      <c r="E31" s="44"/>
      <c r="F31" s="44"/>
      <c r="G31" s="44"/>
      <c r="H31" s="44"/>
      <c r="I31" s="44"/>
    </row>
    <row r="32" spans="1:10" x14ac:dyDescent="0.3">
      <c r="A32" s="45" t="s">
        <v>73</v>
      </c>
      <c r="B32" s="45"/>
      <c r="C32" s="45"/>
      <c r="D32" s="46"/>
      <c r="E32" s="45"/>
      <c r="F32" s="45"/>
      <c r="G32" s="45"/>
      <c r="H32" s="45"/>
      <c r="I32" s="45"/>
    </row>
  </sheetData>
  <mergeCells count="4">
    <mergeCell ref="A1:I1"/>
    <mergeCell ref="A3:I3"/>
    <mergeCell ref="A4:I4"/>
    <mergeCell ref="A2:I2"/>
  </mergeCells>
  <conditionalFormatting sqref="A7:I30">
    <cfRule type="expression" dxfId="0" priority="1">
      <formula>MOD(ROW(),2)=1</formula>
    </cfRule>
  </conditionalFormatting>
  <printOptions horizontalCentered="1"/>
  <pageMargins left="0.2" right="0.2" top="0.5" bottom="0.25" header="0.3" footer="0.3"/>
  <pageSetup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12D24D5B51B42B63A107728DE77F2" ma:contentTypeVersion="17" ma:contentTypeDescription="Create a new document." ma:contentTypeScope="" ma:versionID="0c47c570ea3d920fdee362cd93c4f2eb">
  <xsd:schema xmlns:xsd="http://www.w3.org/2001/XMLSchema" xmlns:xs="http://www.w3.org/2001/XMLSchema" xmlns:p="http://schemas.microsoft.com/office/2006/metadata/properties" xmlns:ns2="f34e963d-e927-4dfa-aec9-8454e97f674f" xmlns:ns3="77f9f148-1161-4ee9-b53a-aa2ec83cf4d8" targetNamespace="http://schemas.microsoft.com/office/2006/metadata/properties" ma:root="true" ma:fieldsID="56713ea0c24986fbd3cc0dd9469a0eef" ns2:_="" ns3:_="">
    <xsd:import namespace="f34e963d-e927-4dfa-aec9-8454e97f674f"/>
    <xsd:import namespace="77f9f148-1161-4ee9-b53a-aa2ec83cf4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e963d-e927-4dfa-aec9-8454e97f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d77b550-daf5-46cd-bc2a-5098fe27ab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9f148-1161-4ee9-b53a-aa2ec83cf4d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b4d2257-587a-4015-bc91-1ce01ebfd3e6}" ma:internalName="TaxCatchAll" ma:showField="CatchAllData" ma:web="77f9f148-1161-4ee9-b53a-aa2ec83cf4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4e963d-e927-4dfa-aec9-8454e97f674f">
      <Terms xmlns="http://schemas.microsoft.com/office/infopath/2007/PartnerControls"/>
    </lcf76f155ced4ddcb4097134ff3c332f>
    <TaxCatchAll xmlns="77f9f148-1161-4ee9-b53a-aa2ec83cf4d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439ED6-9BC2-429F-806B-71F6611BC4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4e963d-e927-4dfa-aec9-8454e97f674f"/>
    <ds:schemaRef ds:uri="77f9f148-1161-4ee9-b53a-aa2ec83cf4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56F189-D192-40A2-AFD4-91EAF129BAC6}">
  <ds:schemaRefs>
    <ds:schemaRef ds:uri="http://schemas.microsoft.com/office/2006/metadata/properties"/>
    <ds:schemaRef ds:uri="http://schemas.microsoft.com/office/infopath/2007/PartnerControls"/>
    <ds:schemaRef ds:uri="f34e963d-e927-4dfa-aec9-8454e97f674f"/>
    <ds:schemaRef ds:uri="77f9f148-1161-4ee9-b53a-aa2ec83cf4d8"/>
  </ds:schemaRefs>
</ds:datastoreItem>
</file>

<file path=customXml/itemProps3.xml><?xml version="1.0" encoding="utf-8"?>
<ds:datastoreItem xmlns:ds="http://schemas.openxmlformats.org/officeDocument/2006/customXml" ds:itemID="{5C5BEFFD-5959-44D8-9011-4C9CA59A1A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401(k)</vt:lpstr>
      <vt:lpstr>457(b)</vt:lpstr>
      <vt:lpstr>'401(k)'!Print_Area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Dale Parker</dc:creator>
  <cp:keywords/>
  <dc:description/>
  <cp:lastModifiedBy>Breaden, Tom (Fiduciary Consulting Group)</cp:lastModifiedBy>
  <cp:revision/>
  <cp:lastPrinted>2026-04-02T17:34:01Z</cp:lastPrinted>
  <dcterms:created xsi:type="dcterms:W3CDTF">2019-03-12T17:26:50Z</dcterms:created>
  <dcterms:modified xsi:type="dcterms:W3CDTF">2026-04-02T17:36:48Z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0x01010004212D24D5B51B42B63A107728DE77F2</vt:lpwstr>
  </property>
  <property fmtid="{D5CDD505-2E9C-101B-9397-08002B2CF9AE}" pid="3" name="MSIP_Label_07f119e6-c6cd-44b0-a5ee-ac1aff68c56e_Enabled">
    <vt:lpwstr>true</vt:lpwstr>
  </property>
  <property fmtid="{D5CDD505-2E9C-101B-9397-08002B2CF9AE}" pid="4" name="MSIP_Label_07f119e6-c6cd-44b0-a5ee-ac1aff68c56e_SetDate">
    <vt:lpwstr>2023-03-21T20:30:27Z</vt:lpwstr>
  </property>
  <property fmtid="{D5CDD505-2E9C-101B-9397-08002B2CF9AE}" pid="5" name="MSIP_Label_07f119e6-c6cd-44b0-a5ee-ac1aff68c56e_Method">
    <vt:lpwstr>Standard</vt:lpwstr>
  </property>
  <property fmtid="{D5CDD505-2E9C-101B-9397-08002B2CF9AE}" pid="6" name="MSIP_Label_07f119e6-c6cd-44b0-a5ee-ac1aff68c56e_Name">
    <vt:lpwstr>Confidential v1</vt:lpwstr>
  </property>
  <property fmtid="{D5CDD505-2E9C-101B-9397-08002B2CF9AE}" pid="7" name="MSIP_Label_07f119e6-c6cd-44b0-a5ee-ac1aff68c56e_SiteId">
    <vt:lpwstr>e29b8111-49f8-418d-ac2a-935335a52614</vt:lpwstr>
  </property>
  <property fmtid="{D5CDD505-2E9C-101B-9397-08002B2CF9AE}" pid="8" name="MSIP_Label_07f119e6-c6cd-44b0-a5ee-ac1aff68c56e_ActionId">
    <vt:lpwstr>71aeb3f6-90cf-4579-9a75-4ea9cac5f52e</vt:lpwstr>
  </property>
  <property fmtid="{D5CDD505-2E9C-101B-9397-08002B2CF9AE}" pid="9" name="MSIP_Label_07f119e6-c6cd-44b0-a5ee-ac1aff68c56e_ContentBits">
    <vt:lpwstr>0</vt:lpwstr>
  </property>
  <property fmtid="{D5CDD505-2E9C-101B-9397-08002B2CF9AE}" pid="10" name="MediaServiceImageTags">
    <vt:lpwstr/>
  </property>
</Properties>
</file>